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firstSheet="2" activeTab="2"/>
  </bookViews>
  <sheets>
    <sheet name="附件1医务人员临时性工作补助情况统计表（2023年X月）" sheetId="1" r:id="rId1"/>
    <sheet name="附件2医务人员临时性工作补助情况汇总表（2023年X月）" sheetId="2" r:id="rId2"/>
    <sheet name="附件3医务人员临时性工作补助情况审核表（2023年X月）" sheetId="3" r:id="rId3"/>
  </sheets>
  <definedNames>
    <definedName name="_xlnm.Print_Titles" localSheetId="0">'附件1医务人员临时性工作补助情况统计表（2023年X月）'!$4:$4</definedName>
    <definedName name="_xlnm._FilterDatabase" localSheetId="0" hidden="1">'附件1医务人员临时性工作补助情况统计表（2023年X月）'!$A$4:$M$15</definedName>
  </definedNames>
  <calcPr fullCalcOnLoad="1"/>
</workbook>
</file>

<file path=xl/sharedStrings.xml><?xml version="1.0" encoding="utf-8"?>
<sst xmlns="http://schemas.openxmlformats.org/spreadsheetml/2006/main" count="108" uniqueCount="86">
  <si>
    <t>附表1</t>
  </si>
  <si>
    <t>医务人员临时性工作补助情况统计表（2023年3月）</t>
  </si>
  <si>
    <t xml:space="preserve">单位：（加盖公章）                                            </t>
  </si>
  <si>
    <t>填报人：郭姗姗                 联系电话：7298693</t>
  </si>
  <si>
    <t>统计时间：2023年4月4日</t>
  </si>
  <si>
    <t>序号</t>
  </si>
  <si>
    <t>姓名</t>
  </si>
  <si>
    <t>性别</t>
  </si>
  <si>
    <t>身份证号码</t>
  </si>
  <si>
    <t>单位、部门</t>
  </si>
  <si>
    <t>职务、职称</t>
  </si>
  <si>
    <t>疫情防控救治工作类别（岗位）</t>
  </si>
  <si>
    <t>补助标准
（/人）</t>
  </si>
  <si>
    <t>工作日期</t>
  </si>
  <si>
    <t>工作
天数</t>
  </si>
  <si>
    <t>补助
金额</t>
  </si>
  <si>
    <t>备注</t>
  </si>
  <si>
    <t>肖艳阳</t>
  </si>
  <si>
    <t>女</t>
  </si>
  <si>
    <t>432326197603212728</t>
  </si>
  <si>
    <t>安化县人民医院门诊部</t>
  </si>
  <si>
    <t>护师</t>
  </si>
  <si>
    <t>2档3-医疗机构要求参与疫情防控救治</t>
  </si>
  <si>
    <t>3月5</t>
  </si>
  <si>
    <t>欧阳倩</t>
  </si>
  <si>
    <t>430923198605133827</t>
  </si>
  <si>
    <t>主管护师</t>
  </si>
  <si>
    <t>2档4-医疗机构要求参与疫情防控救治</t>
  </si>
  <si>
    <t>3月2</t>
  </si>
  <si>
    <t>陈彩霞</t>
  </si>
  <si>
    <t>430923198009190067</t>
  </si>
  <si>
    <t>2档5-医疗机构要求参与疫情防控救治</t>
  </si>
  <si>
    <t>3月3、4、10、17、26</t>
  </si>
  <si>
    <t>赵蜜桃</t>
  </si>
  <si>
    <t>430923198410073326</t>
  </si>
  <si>
    <t>2档6-医疗机构要求参与疫情防控救治</t>
  </si>
  <si>
    <t>3月1、9、11、16、23</t>
  </si>
  <si>
    <t>陈伟燕</t>
  </si>
  <si>
    <t>430923198004120027</t>
  </si>
  <si>
    <t>2档7-医疗机构要求参与疫情防控救治</t>
  </si>
  <si>
    <t>3月13、20</t>
  </si>
  <si>
    <t>胡润洁</t>
  </si>
  <si>
    <t>430923199112278045</t>
  </si>
  <si>
    <t>2档8-医疗机构要求参与疫情防控救治</t>
  </si>
  <si>
    <t>3月6、7、14</t>
  </si>
  <si>
    <t>杨瑜</t>
  </si>
  <si>
    <t>430923198711068248</t>
  </si>
  <si>
    <t>2档9-医疗机构要求参与疫情防控救治</t>
  </si>
  <si>
    <t>3月8</t>
  </si>
  <si>
    <t>合计</t>
  </si>
  <si>
    <t xml:space="preserve">
单位审核意见（盖章）：
主要负责人签字：
审核人签字：
                                   年    月    日</t>
  </si>
  <si>
    <t xml:space="preserve">
单位纪检部门意见（盖章）：
主要负责人签字：
审核人签字：
                                     年    月    日</t>
  </si>
  <si>
    <t xml:space="preserve">
主管部门审核意见（盖章）：
负责人签字：
审核人签字：
                                年    月    日</t>
  </si>
  <si>
    <t>说明：1.疫情防控救治工作类别（岗位）按执行一档标准和执行二档标准的人员分类填报。享受一档标准人员为：直接参与疫情防控救治的发热门诊、急诊、呼吸科病房、感染科病房、
              重症病房内的相关医护人员，120急救人员，以及血站一线采血人员；在重症病房内工作的医护人员，按实际工作天数的1.5倍计算。
           2.工作日期：统计时间为2022年12月7日至2023年3月31日，以实际参与疫情防控救治工作时间为准，按月进行统计。
           3.工作天数：工作人员累计工作超过4小时，按一天计算；在4小时及以下，按半天计算。</t>
  </si>
  <si>
    <t>附表2</t>
  </si>
  <si>
    <t>医务人员临时性工作补助情况汇总表（2023年3月）</t>
  </si>
  <si>
    <t>时间：2023年  4 月  4 日</t>
  </si>
  <si>
    <t>单位</t>
  </si>
  <si>
    <t xml:space="preserve">执行一档
补助标准
人数  </t>
  </si>
  <si>
    <t>一档补助标准
（元/天/人）</t>
  </si>
  <si>
    <t>一档
工作天数</t>
  </si>
  <si>
    <t>一档补助金额
（元）</t>
  </si>
  <si>
    <t xml:space="preserve">执行二档
补助标准
人数  </t>
  </si>
  <si>
    <t>二档补助标准
（元/天/人）</t>
  </si>
  <si>
    <t>二档
工作天数</t>
  </si>
  <si>
    <t>二档补助金额
（元）</t>
  </si>
  <si>
    <t>总人数</t>
  </si>
  <si>
    <t>补助总金额</t>
  </si>
  <si>
    <t>安化县人民医院</t>
  </si>
  <si>
    <t>合  计</t>
  </si>
  <si>
    <t>备注：此表根据附件1参与疫情防控救治相关医务人员工作情况汇总填报。</t>
  </si>
  <si>
    <t>附表3</t>
  </si>
  <si>
    <t>医务人员临时性工作补助情况审核表（2023年3月）</t>
  </si>
  <si>
    <t xml:space="preserve">填报单位（盖章）：                   填报时间：2023年4月4日          填报人：郭姗姗             单位主要负责人签字：  </t>
  </si>
  <si>
    <t>疫情防控救治时间</t>
  </si>
  <si>
    <t xml:space="preserve"> 2023年3月1日至2023年3月26日</t>
  </si>
  <si>
    <t xml:space="preserve">执行一档补助标准人数  </t>
  </si>
  <si>
    <t>工作天数</t>
  </si>
  <si>
    <t>补助标准
（元/天/人）</t>
  </si>
  <si>
    <t>补助金额（元）</t>
  </si>
  <si>
    <t>执行二档补助标准人数</t>
  </si>
  <si>
    <t>补助总金额（元）</t>
  </si>
  <si>
    <t xml:space="preserve">
卫生健康部门审核意见（盖章）：
负责人签字：
审核人签字：
                           年    月    日</t>
  </si>
  <si>
    <t xml:space="preserve">
人力资源社会保障部门审核意见（盖章）：
负责人签字：
审核人签字：
                       年    月    日</t>
  </si>
  <si>
    <t xml:space="preserve">
财政部门审核意见（盖章）：
负责人签字：
审核人签字：
                             年    月    日</t>
  </si>
  <si>
    <t>备注：此表请根据附件1参与疫情防控救治相关医务人员工作情况汇总填报，于每月XX日前按月报送。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</si>
</sst>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楷体"/>
      <family val="3"/>
    </font>
    <font>
      <sz val="28"/>
      <name val="方正小标宋简体"/>
      <family val="0"/>
    </font>
    <font>
      <sz val="16"/>
      <name val="仿宋_GB2312"/>
      <family val="0"/>
    </font>
    <font>
      <sz val="16"/>
      <name val="宋体"/>
      <family val="0"/>
    </font>
    <font>
      <sz val="12"/>
      <name val="黑体"/>
      <family val="3"/>
    </font>
    <font>
      <sz val="12"/>
      <name val="仿宋_GB2312"/>
      <family val="0"/>
    </font>
    <font>
      <sz val="10"/>
      <name val="宋体"/>
      <family val="0"/>
    </font>
    <font>
      <sz val="24"/>
      <name val="方正小标宋简体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12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0" fillId="1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75" workbookViewId="0" topLeftCell="A1">
      <pane xSplit="4" ySplit="4" topLeftCell="E5" activePane="bottomRight" state="frozen"/>
      <selection pane="bottomRight" activeCell="L12" sqref="L12"/>
    </sheetView>
  </sheetViews>
  <sheetFormatPr defaultColWidth="9.00390625" defaultRowHeight="14.25"/>
  <cols>
    <col min="1" max="1" width="6.25390625" style="0" customWidth="1"/>
    <col min="2" max="2" width="9.25390625" style="0" customWidth="1"/>
    <col min="3" max="3" width="5.625" style="0" customWidth="1"/>
    <col min="4" max="4" width="15.75390625" style="0" customWidth="1"/>
    <col min="5" max="5" width="17.125" style="0" customWidth="1"/>
    <col min="6" max="6" width="16.875" style="0" customWidth="1"/>
    <col min="7" max="7" width="28.875" style="0" customWidth="1"/>
    <col min="8" max="8" width="10.875" style="0" customWidth="1"/>
    <col min="9" max="9" width="21.125" style="0" customWidth="1"/>
    <col min="10" max="10" width="7.625" style="0" customWidth="1"/>
    <col min="11" max="11" width="9.375" style="0" bestFit="1" customWidth="1"/>
    <col min="12" max="12" width="17.625" style="0" customWidth="1"/>
    <col min="13" max="13" width="21.875" style="0" customWidth="1"/>
  </cols>
  <sheetData>
    <row r="1" ht="27" customHeight="1">
      <c r="A1" s="44" t="s">
        <v>0</v>
      </c>
    </row>
    <row r="2" ht="39" customHeight="1">
      <c r="A2" s="45" t="s">
        <v>1</v>
      </c>
    </row>
    <row r="3" spans="1:12" ht="33" customHeight="1">
      <c r="A3" s="46" t="s">
        <v>2</v>
      </c>
      <c r="B3" s="46"/>
      <c r="C3" s="46"/>
      <c r="D3" s="46"/>
      <c r="E3" s="47"/>
      <c r="F3" s="48" t="s">
        <v>3</v>
      </c>
      <c r="G3" s="48"/>
      <c r="H3" s="48"/>
      <c r="I3" s="48"/>
      <c r="J3" s="48" t="s">
        <v>4</v>
      </c>
      <c r="K3" s="48"/>
      <c r="L3" s="48"/>
    </row>
    <row r="4" spans="1:12" ht="37.5" customHeight="1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</row>
    <row r="5" spans="1:12" s="43" customFormat="1" ht="22.5" customHeight="1">
      <c r="A5" s="49">
        <v>1</v>
      </c>
      <c r="B5" s="49" t="s">
        <v>17</v>
      </c>
      <c r="C5" s="49" t="s">
        <v>18</v>
      </c>
      <c r="D5" s="50" t="s">
        <v>19</v>
      </c>
      <c r="E5" s="49" t="s">
        <v>20</v>
      </c>
      <c r="F5" s="49" t="s">
        <v>21</v>
      </c>
      <c r="G5" s="49" t="s">
        <v>22</v>
      </c>
      <c r="H5" s="49">
        <v>200</v>
      </c>
      <c r="I5" s="49" t="s">
        <v>23</v>
      </c>
      <c r="J5" s="49">
        <v>1</v>
      </c>
      <c r="K5" s="49">
        <f aca="true" t="shared" si="0" ref="K5:K12">H5*J5</f>
        <v>200</v>
      </c>
      <c r="L5" s="49"/>
    </row>
    <row r="6" spans="1:12" s="43" customFormat="1" ht="22.5" customHeight="1">
      <c r="A6" s="49">
        <v>2</v>
      </c>
      <c r="B6" s="49" t="s">
        <v>24</v>
      </c>
      <c r="C6" s="49" t="s">
        <v>18</v>
      </c>
      <c r="D6" s="50" t="s">
        <v>25</v>
      </c>
      <c r="E6" s="49" t="s">
        <v>20</v>
      </c>
      <c r="F6" s="49" t="s">
        <v>26</v>
      </c>
      <c r="G6" s="49" t="s">
        <v>27</v>
      </c>
      <c r="H6" s="49">
        <v>200</v>
      </c>
      <c r="I6" s="49" t="s">
        <v>28</v>
      </c>
      <c r="J6" s="49">
        <v>1</v>
      </c>
      <c r="K6" s="49">
        <f t="shared" si="0"/>
        <v>200</v>
      </c>
      <c r="L6" s="49"/>
    </row>
    <row r="7" spans="1:12" s="43" customFormat="1" ht="22.5" customHeight="1">
      <c r="A7" s="49">
        <v>3</v>
      </c>
      <c r="B7" s="49" t="s">
        <v>29</v>
      </c>
      <c r="C7" s="49" t="s">
        <v>18</v>
      </c>
      <c r="D7" s="50" t="s">
        <v>30</v>
      </c>
      <c r="E7" s="49" t="s">
        <v>20</v>
      </c>
      <c r="F7" s="49" t="s">
        <v>26</v>
      </c>
      <c r="G7" s="49" t="s">
        <v>31</v>
      </c>
      <c r="H7" s="49">
        <v>200</v>
      </c>
      <c r="I7" s="49" t="s">
        <v>32</v>
      </c>
      <c r="J7" s="49">
        <v>5</v>
      </c>
      <c r="K7" s="49">
        <f t="shared" si="0"/>
        <v>1000</v>
      </c>
      <c r="L7" s="49"/>
    </row>
    <row r="8" spans="1:12" s="43" customFormat="1" ht="22.5" customHeight="1">
      <c r="A8" s="49">
        <v>4</v>
      </c>
      <c r="B8" s="49" t="s">
        <v>33</v>
      </c>
      <c r="C8" s="49" t="s">
        <v>18</v>
      </c>
      <c r="D8" s="50" t="s">
        <v>34</v>
      </c>
      <c r="E8" s="49" t="s">
        <v>20</v>
      </c>
      <c r="F8" s="49" t="s">
        <v>26</v>
      </c>
      <c r="G8" s="49" t="s">
        <v>35</v>
      </c>
      <c r="H8" s="49">
        <v>200</v>
      </c>
      <c r="I8" s="49" t="s">
        <v>36</v>
      </c>
      <c r="J8" s="49">
        <v>5</v>
      </c>
      <c r="K8" s="49">
        <f t="shared" si="0"/>
        <v>1000</v>
      </c>
      <c r="L8" s="49"/>
    </row>
    <row r="9" spans="1:12" s="43" customFormat="1" ht="22.5" customHeight="1">
      <c r="A9" s="49">
        <v>5</v>
      </c>
      <c r="B9" s="49" t="s">
        <v>37</v>
      </c>
      <c r="C9" s="49" t="s">
        <v>18</v>
      </c>
      <c r="D9" s="50" t="s">
        <v>38</v>
      </c>
      <c r="E9" s="49" t="s">
        <v>20</v>
      </c>
      <c r="F9" s="49" t="s">
        <v>26</v>
      </c>
      <c r="G9" s="49" t="s">
        <v>39</v>
      </c>
      <c r="H9" s="49">
        <v>200</v>
      </c>
      <c r="I9" s="49" t="s">
        <v>40</v>
      </c>
      <c r="J9" s="49">
        <v>2</v>
      </c>
      <c r="K9" s="49">
        <f t="shared" si="0"/>
        <v>400</v>
      </c>
      <c r="L9" s="49"/>
    </row>
    <row r="10" spans="1:12" s="43" customFormat="1" ht="22.5" customHeight="1">
      <c r="A10" s="49">
        <v>6</v>
      </c>
      <c r="B10" s="49" t="s">
        <v>41</v>
      </c>
      <c r="C10" s="49" t="s">
        <v>18</v>
      </c>
      <c r="D10" s="50" t="s">
        <v>42</v>
      </c>
      <c r="E10" s="49" t="s">
        <v>20</v>
      </c>
      <c r="F10" s="49" t="s">
        <v>21</v>
      </c>
      <c r="G10" s="49" t="s">
        <v>43</v>
      </c>
      <c r="H10" s="49">
        <v>200</v>
      </c>
      <c r="I10" s="49" t="s">
        <v>44</v>
      </c>
      <c r="J10" s="49">
        <v>3</v>
      </c>
      <c r="K10" s="49">
        <f t="shared" si="0"/>
        <v>600</v>
      </c>
      <c r="L10" s="49"/>
    </row>
    <row r="11" spans="1:12" s="43" customFormat="1" ht="22.5" customHeight="1">
      <c r="A11" s="49">
        <v>7</v>
      </c>
      <c r="B11" s="49" t="s">
        <v>45</v>
      </c>
      <c r="C11" s="49" t="s">
        <v>18</v>
      </c>
      <c r="D11" s="50" t="s">
        <v>46</v>
      </c>
      <c r="E11" s="49" t="s">
        <v>20</v>
      </c>
      <c r="F11" s="49" t="s">
        <v>26</v>
      </c>
      <c r="G11" s="49" t="s">
        <v>47</v>
      </c>
      <c r="H11" s="49">
        <v>200</v>
      </c>
      <c r="I11" s="49" t="s">
        <v>48</v>
      </c>
      <c r="J11" s="49">
        <v>1</v>
      </c>
      <c r="K11" s="49">
        <f t="shared" si="0"/>
        <v>200</v>
      </c>
      <c r="L11" s="49"/>
    </row>
    <row r="12" spans="1:12" ht="22.5" customHeight="1">
      <c r="A12" s="30">
        <v>8</v>
      </c>
      <c r="B12" s="30"/>
      <c r="C12" s="30"/>
      <c r="D12" s="51"/>
      <c r="E12" s="30"/>
      <c r="F12" s="30"/>
      <c r="G12" s="30"/>
      <c r="H12" s="30"/>
      <c r="I12" s="30"/>
      <c r="J12" s="30"/>
      <c r="K12" s="30"/>
      <c r="L12" s="30"/>
    </row>
    <row r="13" spans="1:12" ht="22.5" customHeight="1">
      <c r="A13" s="30" t="s">
        <v>49</v>
      </c>
      <c r="B13" s="30"/>
      <c r="C13" s="30"/>
      <c r="D13" s="52"/>
      <c r="E13" s="30"/>
      <c r="F13" s="30"/>
      <c r="G13" s="30"/>
      <c r="H13" s="30"/>
      <c r="I13" s="30"/>
      <c r="J13" s="49">
        <f>SUM(J5:J12)</f>
        <v>18</v>
      </c>
      <c r="K13" s="49">
        <f>SUM(K5:K12)</f>
        <v>3600</v>
      </c>
      <c r="L13" s="30"/>
    </row>
    <row r="14" spans="1:12" ht="174.75" customHeight="1">
      <c r="A14" s="53" t="s">
        <v>50</v>
      </c>
      <c r="B14" s="54"/>
      <c r="C14" s="54"/>
      <c r="D14" s="54"/>
      <c r="E14" s="55"/>
      <c r="F14" s="53" t="s">
        <v>51</v>
      </c>
      <c r="G14" s="54"/>
      <c r="H14" s="55"/>
      <c r="I14" s="53" t="s">
        <v>52</v>
      </c>
      <c r="J14" s="54"/>
      <c r="K14" s="54"/>
      <c r="L14" s="55"/>
    </row>
    <row r="15" spans="1:12" ht="94.5" customHeight="1">
      <c r="A15" s="56" t="s">
        <v>53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/>
    </row>
  </sheetData>
  <sheetProtection/>
  <autoFilter ref="A4:M15"/>
  <mergeCells count="8">
    <mergeCell ref="A2:L2"/>
    <mergeCell ref="A3:D3"/>
    <mergeCell ref="F3:I3"/>
    <mergeCell ref="J3:L3"/>
    <mergeCell ref="A14:E14"/>
    <mergeCell ref="F14:H14"/>
    <mergeCell ref="I14:L14"/>
    <mergeCell ref="A15:L15"/>
  </mergeCells>
  <dataValidations count="4">
    <dataValidation type="list" allowBlank="1" showInputMessage="1" showErrorMessage="1" sqref="C5:C13">
      <formula1>"男,女"</formula1>
    </dataValidation>
    <dataValidation allowBlank="1" showInputMessage="1" showErrorMessage="1" sqref="I14"/>
    <dataValidation type="list" allowBlank="1" showInputMessage="1" showErrorMessage="1" sqref="G5:G13">
      <formula1>"1档1-发热门诊医护人员,1档2-急诊医护人员,1档3-呼吸科病房医护人员,1档4-感染科病房医护人员,1档5-重症病房医护人员,1档6-120急救人员,1档7-血站一线采血人员,2档1-政府统一部署参与疫情防控救治,2档2-卫生健康、中医药、疾控部门调派参与疫情防控救治,2档3-医疗机构要求参与疫情防控救治"</formula1>
    </dataValidation>
    <dataValidation type="list" allowBlank="1" showInputMessage="1" showErrorMessage="1" sqref="H5:H13">
      <formula1>"300,200"</formula1>
    </dataValidation>
  </dataValidations>
  <printOptions/>
  <pageMargins left="0.7513888888888889" right="0.5118055555555555" top="0.7479166666666667" bottom="0.66875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85" zoomScaleSheetLayoutView="100" workbookViewId="0" topLeftCell="B7">
      <selection activeCell="K12" sqref="K12"/>
    </sheetView>
  </sheetViews>
  <sheetFormatPr defaultColWidth="9.00390625" defaultRowHeight="14.25"/>
  <cols>
    <col min="1" max="1" width="9.125" style="18" customWidth="1"/>
    <col min="2" max="2" width="21.00390625" style="0" customWidth="1"/>
    <col min="3" max="3" width="13.625" style="18" customWidth="1"/>
    <col min="4" max="4" width="16.625" style="18" customWidth="1"/>
    <col min="5" max="5" width="8.625" style="18" customWidth="1"/>
    <col min="6" max="6" width="14.625" style="19" customWidth="1"/>
    <col min="7" max="7" width="13.625" style="18" customWidth="1"/>
    <col min="8" max="8" width="16.625" style="18" customWidth="1"/>
    <col min="9" max="9" width="8.625" style="18" customWidth="1"/>
    <col min="10" max="10" width="14.625" style="19" customWidth="1"/>
    <col min="11" max="11" width="13.625" style="19" customWidth="1"/>
    <col min="12" max="12" width="25.00390625" style="19" customWidth="1"/>
  </cols>
  <sheetData>
    <row r="1" spans="1:10" ht="30" customHeight="1">
      <c r="A1" s="20" t="s">
        <v>54</v>
      </c>
      <c r="B1" s="2"/>
      <c r="C1" s="21"/>
      <c r="D1" s="21"/>
      <c r="E1" s="22"/>
      <c r="F1" s="23"/>
      <c r="G1" s="22"/>
      <c r="H1" s="22"/>
      <c r="I1" s="22"/>
      <c r="J1" s="23"/>
    </row>
    <row r="2" spans="1:12" ht="48" customHeight="1">
      <c r="A2" s="4" t="s">
        <v>55</v>
      </c>
      <c r="B2" s="4"/>
      <c r="C2" s="4"/>
      <c r="D2" s="4"/>
      <c r="E2" s="4"/>
      <c r="F2" s="24"/>
      <c r="G2" s="4"/>
      <c r="H2" s="4"/>
      <c r="I2" s="4"/>
      <c r="J2" s="24"/>
      <c r="K2" s="24"/>
      <c r="L2" s="24"/>
    </row>
    <row r="3" spans="1:12" ht="51" customHeight="1">
      <c r="A3" s="25" t="s">
        <v>56</v>
      </c>
      <c r="B3" s="26"/>
      <c r="C3" s="25"/>
      <c r="D3" s="25"/>
      <c r="E3" s="25"/>
      <c r="F3" s="27"/>
      <c r="G3" s="25"/>
      <c r="H3" s="25"/>
      <c r="I3" s="25"/>
      <c r="J3" s="27"/>
      <c r="K3" s="27"/>
      <c r="L3" s="27"/>
    </row>
    <row r="4" spans="1:12" s="15" customFormat="1" ht="54.75" customHeight="1">
      <c r="A4" s="28" t="s">
        <v>5</v>
      </c>
      <c r="B4" s="28" t="s">
        <v>57</v>
      </c>
      <c r="C4" s="28" t="s">
        <v>58</v>
      </c>
      <c r="D4" s="28" t="s">
        <v>59</v>
      </c>
      <c r="E4" s="28" t="s">
        <v>60</v>
      </c>
      <c r="F4" s="29" t="s">
        <v>61</v>
      </c>
      <c r="G4" s="28" t="s">
        <v>62</v>
      </c>
      <c r="H4" s="28" t="s">
        <v>63</v>
      </c>
      <c r="I4" s="28" t="s">
        <v>64</v>
      </c>
      <c r="J4" s="29" t="s">
        <v>65</v>
      </c>
      <c r="K4" s="40" t="s">
        <v>66</v>
      </c>
      <c r="L4" s="40" t="s">
        <v>67</v>
      </c>
    </row>
    <row r="5" spans="1:12" s="16" customFormat="1" ht="27.75" customHeight="1">
      <c r="A5" s="30">
        <v>1</v>
      </c>
      <c r="B5" s="31" t="s">
        <v>68</v>
      </c>
      <c r="C5" s="30">
        <v>0</v>
      </c>
      <c r="D5" s="30">
        <v>300</v>
      </c>
      <c r="E5" s="30">
        <f>SUMIF('附件1医务人员临时性工作补助情况统计表（2023年X月）'!H5:H12,300,'附件1医务人员临时性工作补助情况统计表（2023年X月）'!J5:J12)</f>
        <v>0</v>
      </c>
      <c r="F5" s="32">
        <f>D5*E5</f>
        <v>0</v>
      </c>
      <c r="G5" s="30">
        <v>7</v>
      </c>
      <c r="H5" s="30">
        <v>200</v>
      </c>
      <c r="I5" s="30">
        <f>SUMIF('附件1医务人员临时性工作补助情况统计表（2023年X月）'!H5:H12,200,'附件1医务人员临时性工作补助情况统计表（2023年X月）'!J5:J12)</f>
        <v>18</v>
      </c>
      <c r="J5" s="41">
        <f>H5*I5</f>
        <v>3600</v>
      </c>
      <c r="K5" s="42">
        <f aca="true" t="shared" si="0" ref="K5:K14">C5+G5</f>
        <v>7</v>
      </c>
      <c r="L5" s="42">
        <f>F5+J5</f>
        <v>3600</v>
      </c>
    </row>
    <row r="6" spans="1:12" s="16" customFormat="1" ht="27.75" customHeight="1">
      <c r="A6" s="30">
        <v>2</v>
      </c>
      <c r="B6" s="31"/>
      <c r="C6" s="30"/>
      <c r="D6" s="30"/>
      <c r="E6" s="30"/>
      <c r="F6" s="32">
        <f aca="true" t="shared" si="1" ref="F6:F14">C6*D6*E6</f>
        <v>0</v>
      </c>
      <c r="G6" s="30"/>
      <c r="H6" s="30"/>
      <c r="I6" s="30"/>
      <c r="J6" s="41">
        <f aca="true" t="shared" si="2" ref="J6:J14">G6*H6*I6</f>
        <v>0</v>
      </c>
      <c r="K6" s="42">
        <f t="shared" si="0"/>
        <v>0</v>
      </c>
      <c r="L6" s="42">
        <f aca="true" t="shared" si="3" ref="L6:L14">F6+J6</f>
        <v>0</v>
      </c>
    </row>
    <row r="7" spans="1:12" s="16" customFormat="1" ht="27.75" customHeight="1">
      <c r="A7" s="30">
        <v>3</v>
      </c>
      <c r="B7" s="31"/>
      <c r="C7" s="30"/>
      <c r="D7" s="30"/>
      <c r="E7" s="30"/>
      <c r="F7" s="32">
        <f t="shared" si="1"/>
        <v>0</v>
      </c>
      <c r="G7" s="30"/>
      <c r="H7" s="30"/>
      <c r="I7" s="30"/>
      <c r="J7" s="41">
        <f t="shared" si="2"/>
        <v>0</v>
      </c>
      <c r="K7" s="42">
        <f t="shared" si="0"/>
        <v>0</v>
      </c>
      <c r="L7" s="42">
        <f t="shared" si="3"/>
        <v>0</v>
      </c>
    </row>
    <row r="8" spans="1:12" s="16" customFormat="1" ht="27.75" customHeight="1">
      <c r="A8" s="30">
        <v>4</v>
      </c>
      <c r="B8" s="31"/>
      <c r="C8" s="30"/>
      <c r="D8" s="30"/>
      <c r="E8" s="30"/>
      <c r="F8" s="32">
        <f t="shared" si="1"/>
        <v>0</v>
      </c>
      <c r="G8" s="30"/>
      <c r="H8" s="30"/>
      <c r="I8" s="30"/>
      <c r="J8" s="41">
        <f t="shared" si="2"/>
        <v>0</v>
      </c>
      <c r="K8" s="42">
        <f t="shared" si="0"/>
        <v>0</v>
      </c>
      <c r="L8" s="42">
        <f t="shared" si="3"/>
        <v>0</v>
      </c>
    </row>
    <row r="9" spans="1:12" s="16" customFormat="1" ht="27.75" customHeight="1">
      <c r="A9" s="30">
        <v>5</v>
      </c>
      <c r="B9" s="31"/>
      <c r="C9" s="30"/>
      <c r="D9" s="30"/>
      <c r="E9" s="30"/>
      <c r="F9" s="32">
        <f t="shared" si="1"/>
        <v>0</v>
      </c>
      <c r="G9" s="30"/>
      <c r="H9" s="30"/>
      <c r="I9" s="30"/>
      <c r="J9" s="41">
        <f t="shared" si="2"/>
        <v>0</v>
      </c>
      <c r="K9" s="42">
        <f t="shared" si="0"/>
        <v>0</v>
      </c>
      <c r="L9" s="42">
        <f t="shared" si="3"/>
        <v>0</v>
      </c>
    </row>
    <row r="10" spans="1:12" s="16" customFormat="1" ht="27.75" customHeight="1">
      <c r="A10" s="30">
        <v>6</v>
      </c>
      <c r="B10" s="31"/>
      <c r="C10" s="30"/>
      <c r="D10" s="30"/>
      <c r="E10" s="30"/>
      <c r="F10" s="32">
        <f t="shared" si="1"/>
        <v>0</v>
      </c>
      <c r="G10" s="30"/>
      <c r="H10" s="30"/>
      <c r="I10" s="30"/>
      <c r="J10" s="41">
        <f t="shared" si="2"/>
        <v>0</v>
      </c>
      <c r="K10" s="42">
        <f t="shared" si="0"/>
        <v>0</v>
      </c>
      <c r="L10" s="42">
        <f t="shared" si="3"/>
        <v>0</v>
      </c>
    </row>
    <row r="11" spans="1:12" s="16" customFormat="1" ht="27.75" customHeight="1">
      <c r="A11" s="30">
        <v>7</v>
      </c>
      <c r="B11" s="31"/>
      <c r="C11" s="30"/>
      <c r="D11" s="30"/>
      <c r="E11" s="30"/>
      <c r="F11" s="32">
        <f t="shared" si="1"/>
        <v>0</v>
      </c>
      <c r="G11" s="30"/>
      <c r="H11" s="30"/>
      <c r="I11" s="30"/>
      <c r="J11" s="41">
        <f t="shared" si="2"/>
        <v>0</v>
      </c>
      <c r="K11" s="42">
        <f t="shared" si="0"/>
        <v>0</v>
      </c>
      <c r="L11" s="42">
        <f t="shared" si="3"/>
        <v>0</v>
      </c>
    </row>
    <row r="12" spans="1:12" s="16" customFormat="1" ht="27.75" customHeight="1">
      <c r="A12" s="30">
        <v>8</v>
      </c>
      <c r="B12" s="31"/>
      <c r="C12" s="30"/>
      <c r="D12" s="30"/>
      <c r="E12" s="30"/>
      <c r="F12" s="32">
        <f t="shared" si="1"/>
        <v>0</v>
      </c>
      <c r="G12" s="30"/>
      <c r="H12" s="30"/>
      <c r="I12" s="30"/>
      <c r="J12" s="41">
        <f t="shared" si="2"/>
        <v>0</v>
      </c>
      <c r="K12" s="42">
        <f t="shared" si="0"/>
        <v>0</v>
      </c>
      <c r="L12" s="42">
        <f t="shared" si="3"/>
        <v>0</v>
      </c>
    </row>
    <row r="13" spans="1:12" s="16" customFormat="1" ht="27.75" customHeight="1">
      <c r="A13" s="30">
        <v>9</v>
      </c>
      <c r="B13" s="33"/>
      <c r="C13" s="34"/>
      <c r="D13" s="30"/>
      <c r="E13" s="34"/>
      <c r="F13" s="32">
        <f t="shared" si="1"/>
        <v>0</v>
      </c>
      <c r="G13" s="34"/>
      <c r="H13" s="30"/>
      <c r="I13" s="34"/>
      <c r="J13" s="41">
        <f t="shared" si="2"/>
        <v>0</v>
      </c>
      <c r="K13" s="42">
        <f t="shared" si="0"/>
        <v>0</v>
      </c>
      <c r="L13" s="42">
        <f t="shared" si="3"/>
        <v>0</v>
      </c>
    </row>
    <row r="14" spans="1:12" s="16" customFormat="1" ht="27.75" customHeight="1">
      <c r="A14" s="30">
        <v>10</v>
      </c>
      <c r="B14" s="33"/>
      <c r="C14" s="34"/>
      <c r="D14" s="30"/>
      <c r="E14" s="34"/>
      <c r="F14" s="32">
        <f t="shared" si="1"/>
        <v>0</v>
      </c>
      <c r="G14" s="34"/>
      <c r="H14" s="30"/>
      <c r="I14" s="34"/>
      <c r="J14" s="41">
        <f t="shared" si="2"/>
        <v>0</v>
      </c>
      <c r="K14" s="42">
        <f t="shared" si="0"/>
        <v>0</v>
      </c>
      <c r="L14" s="42">
        <f t="shared" si="3"/>
        <v>0</v>
      </c>
    </row>
    <row r="15" spans="1:12" s="17" customFormat="1" ht="27.75" customHeight="1">
      <c r="A15" s="35" t="s">
        <v>69</v>
      </c>
      <c r="B15" s="36"/>
      <c r="C15" s="32">
        <f>SUM(C5:C14)</f>
        <v>0</v>
      </c>
      <c r="D15" s="32">
        <v>300</v>
      </c>
      <c r="E15" s="32">
        <f>SUM(E5:E14)</f>
        <v>0</v>
      </c>
      <c r="F15" s="32">
        <f>SUM(F5:F14)</f>
        <v>0</v>
      </c>
      <c r="G15" s="32">
        <f>SUM(G5:G14)</f>
        <v>7</v>
      </c>
      <c r="H15" s="32">
        <v>200</v>
      </c>
      <c r="I15" s="32">
        <f>SUM(I5:I14)</f>
        <v>18</v>
      </c>
      <c r="J15" s="41">
        <f>SUM(J5:J14)</f>
        <v>3600</v>
      </c>
      <c r="K15" s="42">
        <f>SUM(K5:K14)</f>
        <v>7</v>
      </c>
      <c r="L15" s="42">
        <f>SUM(L5:L14)</f>
        <v>3600</v>
      </c>
    </row>
    <row r="16" spans="1:12" s="16" customFormat="1" ht="27.75" customHeight="1">
      <c r="A16" s="37" t="s">
        <v>70</v>
      </c>
      <c r="B16" s="37"/>
      <c r="C16" s="38"/>
      <c r="D16" s="38"/>
      <c r="E16" s="38"/>
      <c r="F16" s="39"/>
      <c r="G16" s="38"/>
      <c r="H16" s="38"/>
      <c r="I16" s="38"/>
      <c r="J16" s="39"/>
      <c r="K16" s="39"/>
      <c r="L16" s="39"/>
    </row>
  </sheetData>
  <sheetProtection/>
  <mergeCells count="4">
    <mergeCell ref="A2:L2"/>
    <mergeCell ref="A3:L3"/>
    <mergeCell ref="A15:B15"/>
    <mergeCell ref="A16:L16"/>
  </mergeCells>
  <printOptions/>
  <pageMargins left="0.8659722222222223" right="0.5548611111111111" top="1" bottom="0.8027777777777778" header="0.5" footer="0.5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Normal="85" zoomScaleSheetLayoutView="100" workbookViewId="0" topLeftCell="A7">
      <selection activeCell="B4" sqref="B4:I4"/>
    </sheetView>
  </sheetViews>
  <sheetFormatPr defaultColWidth="9.00390625" defaultRowHeight="14.25"/>
  <cols>
    <col min="1" max="1" width="28.50390625" style="0" customWidth="1"/>
    <col min="2" max="2" width="14.625" style="0" customWidth="1"/>
    <col min="3" max="3" width="15.875" style="0" customWidth="1"/>
    <col min="4" max="4" width="17.50390625" style="0" customWidth="1"/>
    <col min="5" max="5" width="9.875" style="0" customWidth="1"/>
    <col min="6" max="6" width="26.00390625" style="0" customWidth="1"/>
    <col min="7" max="7" width="17.375" style="0" customWidth="1"/>
    <col min="8" max="8" width="21.25390625" style="0" customWidth="1"/>
    <col min="9" max="9" width="25.00390625" style="0" customWidth="1"/>
  </cols>
  <sheetData>
    <row r="1" spans="1:8" ht="30" customHeight="1">
      <c r="A1" s="1" t="s">
        <v>71</v>
      </c>
      <c r="B1" s="2"/>
      <c r="C1" s="2"/>
      <c r="D1" s="3"/>
      <c r="E1" s="3"/>
      <c r="F1" s="3"/>
      <c r="G1" s="3"/>
      <c r="H1" s="3"/>
    </row>
    <row r="2" spans="1:9" ht="48" customHeight="1">
      <c r="A2" s="4" t="s">
        <v>72</v>
      </c>
      <c r="B2" s="4"/>
      <c r="C2" s="4"/>
      <c r="D2" s="4"/>
      <c r="E2" s="4"/>
      <c r="F2" s="4"/>
      <c r="G2" s="4"/>
      <c r="H2" s="4"/>
      <c r="I2" s="4"/>
    </row>
    <row r="3" spans="1:9" ht="51" customHeight="1">
      <c r="A3" s="5" t="s">
        <v>73</v>
      </c>
      <c r="B3" s="5"/>
      <c r="C3" s="5"/>
      <c r="D3" s="5"/>
      <c r="E3" s="5"/>
      <c r="F3" s="5"/>
      <c r="G3" s="5"/>
      <c r="H3" s="5"/>
      <c r="I3" s="5"/>
    </row>
    <row r="4" spans="1:9" ht="54.75" customHeight="1">
      <c r="A4" s="6" t="s">
        <v>74</v>
      </c>
      <c r="B4" s="7" t="s">
        <v>75</v>
      </c>
      <c r="C4" s="8"/>
      <c r="D4" s="8"/>
      <c r="E4" s="8"/>
      <c r="F4" s="8"/>
      <c r="G4" s="8"/>
      <c r="H4" s="8"/>
      <c r="I4" s="13"/>
    </row>
    <row r="5" spans="1:9" ht="54.75" customHeight="1">
      <c r="A5" s="9" t="s">
        <v>76</v>
      </c>
      <c r="B5" s="6">
        <v>0</v>
      </c>
      <c r="C5" s="6" t="s">
        <v>77</v>
      </c>
      <c r="D5" s="10">
        <v>0</v>
      </c>
      <c r="E5" s="10"/>
      <c r="F5" s="6" t="s">
        <v>78</v>
      </c>
      <c r="G5" s="6">
        <v>300</v>
      </c>
      <c r="H5" s="6" t="s">
        <v>79</v>
      </c>
      <c r="I5" s="6">
        <v>0</v>
      </c>
    </row>
    <row r="6" spans="1:9" ht="54.75" customHeight="1">
      <c r="A6" s="6" t="s">
        <v>80</v>
      </c>
      <c r="B6" s="6">
        <v>7</v>
      </c>
      <c r="C6" s="6" t="s">
        <v>77</v>
      </c>
      <c r="D6" s="6">
        <v>18</v>
      </c>
      <c r="E6" s="6"/>
      <c r="F6" s="6" t="s">
        <v>78</v>
      </c>
      <c r="G6" s="6">
        <v>200</v>
      </c>
      <c r="H6" s="6" t="s">
        <v>79</v>
      </c>
      <c r="I6" s="14">
        <f>G6*D6</f>
        <v>3600</v>
      </c>
    </row>
    <row r="7" spans="1:9" ht="54.75" customHeight="1">
      <c r="A7" s="6" t="s">
        <v>66</v>
      </c>
      <c r="B7" s="6">
        <v>7</v>
      </c>
      <c r="C7" s="6"/>
      <c r="D7" s="6"/>
      <c r="E7" s="6"/>
      <c r="F7" s="6" t="s">
        <v>81</v>
      </c>
      <c r="G7" s="6">
        <v>3600</v>
      </c>
      <c r="H7" s="6"/>
      <c r="I7" s="6"/>
    </row>
    <row r="8" spans="1:9" ht="87.75" customHeight="1">
      <c r="A8" s="11" t="s">
        <v>82</v>
      </c>
      <c r="B8" s="11"/>
      <c r="C8" s="11"/>
      <c r="D8" s="11" t="s">
        <v>83</v>
      </c>
      <c r="E8" s="11"/>
      <c r="F8" s="11"/>
      <c r="G8" s="11" t="s">
        <v>84</v>
      </c>
      <c r="H8" s="11"/>
      <c r="I8" s="11"/>
    </row>
    <row r="9" spans="1:9" ht="61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0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4.25">
      <c r="A11" s="12" t="s">
        <v>85</v>
      </c>
      <c r="B11" s="12"/>
      <c r="C11" s="12"/>
      <c r="D11" s="12"/>
      <c r="E11" s="12"/>
      <c r="F11" s="12"/>
      <c r="G11" s="12"/>
      <c r="H11" s="12"/>
      <c r="I11" s="12"/>
    </row>
    <row r="12" spans="1:9" ht="14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4.25">
      <c r="A13" s="12"/>
      <c r="B13" s="12"/>
      <c r="C13" s="12"/>
      <c r="D13" s="12"/>
      <c r="E13" s="12"/>
      <c r="F13" s="12"/>
      <c r="G13" s="12"/>
      <c r="H13" s="12"/>
      <c r="I13" s="12"/>
    </row>
  </sheetData>
  <sheetProtection/>
  <mergeCells count="11">
    <mergeCell ref="A2:I2"/>
    <mergeCell ref="A3:I3"/>
    <mergeCell ref="B4:I4"/>
    <mergeCell ref="D5:E5"/>
    <mergeCell ref="D6:E6"/>
    <mergeCell ref="B7:E7"/>
    <mergeCell ref="G7:I7"/>
    <mergeCell ref="A11:I13"/>
    <mergeCell ref="A8:C10"/>
    <mergeCell ref="D8:F10"/>
    <mergeCell ref="G8:I10"/>
  </mergeCells>
  <printOptions/>
  <pageMargins left="0.7868055555555555" right="0.5548611111111111" top="1" bottom="0.8027777777777778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dcterms:created xsi:type="dcterms:W3CDTF">2020-02-19T17:40:00Z</dcterms:created>
  <dcterms:modified xsi:type="dcterms:W3CDTF">2023-06-15T01:58:29Z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B11E3EFAE41743059D8945BE60F792F0</vt:lpwstr>
  </property>
</Properties>
</file>